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420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'!$A$7:$E$15</definedName>
    <definedName name="_xlnm.Print_Area" localSheetId="1">'ИСПЛАТА ПО ДОБАВЉАЧИМА '!$B$1:$E$7</definedName>
  </definedNames>
  <calcPr calcId="145621"/>
</workbook>
</file>

<file path=xl/calcChain.xml><?xml version="1.0" encoding="utf-8"?>
<calcChain xmlns="http://schemas.openxmlformats.org/spreadsheetml/2006/main">
  <c r="E24" i="2" l="1"/>
  <c r="E23" i="2"/>
  <c r="E14" i="2"/>
  <c r="E11" i="2"/>
  <c r="E18" i="2"/>
  <c r="E8" i="2" l="1"/>
  <c r="E26" i="1"/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<sst xmlns="http://schemas.openxmlformats.org/spreadsheetml/2006/main" count="80" uniqueCount="74">
  <si>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</si>
  <si>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</si>
  <si>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</si>
  <si>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</si>
  <si>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</si>
  <si>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</si>
  <si>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</si>
  <si>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</si>
  <si>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</si>
  <si>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</si>
  <si>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</si>
  <si>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</si>
  <si>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</si>
  <si>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</si>
  <si>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</si>
  <si>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</si>
  <si>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</si>
  <si>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</si>
  <si>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</si>
  <si>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</si>
  <si>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</si>
  <si>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</si>
  <si>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</si>
  <si>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</si>
  <si>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</si>
  <si>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</si>
  <si>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</si>
  <si>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</si>
  <si>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</si>
  <si>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</si>
  <si>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</si>
  <si>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</si>
  <si>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</si>
  <si>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</si>
  <si>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</si>
  <si>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</si>
  <si>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</si>
  <si>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</si>
  <si>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</si>
  <si>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</si>
  <si>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</si>
  <si>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</si>
  <si>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</si>
  <si>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</si>
  <si>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</si>
  <si>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</si>
  <si>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</si>
  <si>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</si>
  <si>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</si>
  <si>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</si>
  <si>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</si>
  <si>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</si>
  <si>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</si>
  <si>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</si>
  <si>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</si>
  <si>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</si>
  <si>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23.06.2026.</t>
  </si>
  <si>
    <t>24.06.2026.</t>
  </si>
  <si>
    <t>PHOENIX PHARMA DOO BEOGRAD</t>
  </si>
  <si>
    <t>Sopharma Trading</t>
  </si>
  <si>
    <t>ECOTRADE BG DOO NIŠ</t>
  </si>
  <si>
    <t>Narcissus d.o.o.</t>
  </si>
  <si>
    <t>FUTURE PHARM DOO STARA PAZOVA</t>
  </si>
  <si>
    <t>MEDIV DOO BEOGRAD</t>
  </si>
  <si>
    <t>ZOREX PHARMA DOO</t>
  </si>
  <si>
    <t>Labteh doo</t>
  </si>
  <si>
    <t>MAYMEDICA DOO BEOGRAD</t>
  </si>
  <si>
    <t>TEAMEDICAL doo</t>
  </si>
  <si>
    <t>Yunycom d.o.o.</t>
  </si>
  <si>
    <t>071</t>
  </si>
  <si>
    <t>078</t>
  </si>
  <si>
    <t>085</t>
  </si>
  <si>
    <t>086</t>
  </si>
  <si>
    <t>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</si>
</sst>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 tint="4.9989318521683403E-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0" xfId="0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0" fillId="0" borderId="0" xfId="0"/>
    <xf numFmtId="4" fontId="0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4" fontId="9" fillId="0" borderId="1" xfId="0" applyNumberFormat="1" applyFont="1" applyBorder="1" applyAlignment="1">
      <alignment horizontal="right" vertical="top"/>
    </xf>
    <xf numFmtId="14" fontId="1" fillId="0" borderId="0" xfId="0" applyNumberFormat="1" applyFont="1" applyBorder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6" fillId="2" borderId="1" xfId="0" applyNumberFormat="1" applyFont="1" applyFill="1" applyBorder="1" applyAlignment="1">
      <alignment horizontal="right" vertical="top"/>
    </xf>
    <xf numFmtId="4" fontId="4" fillId="0" borderId="1" xfId="0" applyNumberFormat="1" applyFont="1" applyBorder="1" applyAlignment="1">
      <alignment horizontal="center"/>
    </xf>
    <xf numFmtId="4" fontId="10" fillId="0" borderId="1" xfId="0" applyNumberFormat="1" applyFont="1" applyBorder="1"/>
  </cellXfs>
  <cellStyles count="3">
    <cellStyle name="Normalan" xfId="0" builtinId="0"/>
    <cellStyle name="Normalan 2" xfId="1"/>
    <cellStyle name="Normalan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Kancelarij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arij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arij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tabSelected="1" workbookViewId="0">
      <selection activeCell="J18" sqref="J18"/>
    </sheetView>
  </sheetViews>
  <sheetFormatPr defaultRowHeight="15" x14ac:dyDescent="0.25"/>
  <cols>
    <col min="1" max="1" width="11.28515625" style="23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21" t="s">
        <v>0</v>
      </c>
      <c r="B1" s="3"/>
      <c r="C1" s="3"/>
      <c r="D1"/>
    </row>
    <row r="2" spans="1:9" x14ac:dyDescent="0.25">
      <c r="A2" s="22"/>
      <c r="B2"/>
      <c r="C2"/>
      <c r="D2"/>
    </row>
    <row r="3" spans="1:9" ht="18.75" x14ac:dyDescent="0.25">
      <c r="C3" s="4" t="s">
        <v>1</v>
      </c>
      <c r="D3" s="17"/>
      <c r="E3" s="38" t="s">
        <v>57</v>
      </c>
    </row>
    <row r="7" spans="1:9" ht="18.75" x14ac:dyDescent="0.3">
      <c r="A7" s="54" t="s">
        <v>3</v>
      </c>
      <c r="B7" s="55"/>
      <c r="C7" s="56"/>
      <c r="D7" s="10" t="s">
        <v>57</v>
      </c>
      <c r="E7" s="9">
        <f>+E15</f>
        <v>743257.1099999994</v>
      </c>
      <c r="F7" s="6"/>
      <c r="G7" s="6"/>
    </row>
    <row r="8" spans="1:9" x14ac:dyDescent="0.25">
      <c r="A8" s="24"/>
      <c r="B8" s="5" t="s">
        <v>2</v>
      </c>
      <c r="C8" s="5"/>
      <c r="D8" s="10" t="s">
        <v>56</v>
      </c>
      <c r="E8" s="36">
        <v>739704.57</v>
      </c>
      <c r="H8" s="6"/>
    </row>
    <row r="9" spans="1:9" x14ac:dyDescent="0.25">
      <c r="A9" s="2">
        <v>2</v>
      </c>
      <c r="B9" s="45" t="s">
        <v>4</v>
      </c>
      <c r="C9" s="46"/>
      <c r="D9" s="47"/>
      <c r="E9" s="8"/>
      <c r="F9"/>
      <c r="G9"/>
    </row>
    <row r="10" spans="1:9" x14ac:dyDescent="0.25">
      <c r="A10" s="2">
        <v>3</v>
      </c>
      <c r="B10" s="45" t="s">
        <v>37</v>
      </c>
      <c r="C10" s="46"/>
      <c r="D10" s="47"/>
      <c r="E10" s="7">
        <v>2111504.77</v>
      </c>
      <c r="F10" s="16"/>
      <c r="G10" s="16"/>
      <c r="H10" s="6"/>
    </row>
    <row r="11" spans="1:9" x14ac:dyDescent="0.25">
      <c r="A11" s="2">
        <v>4</v>
      </c>
      <c r="B11" s="45" t="s">
        <v>5</v>
      </c>
      <c r="C11" s="46"/>
      <c r="D11" s="47"/>
      <c r="E11" s="8">
        <v>1550</v>
      </c>
      <c r="F11" s="16"/>
      <c r="G11"/>
      <c r="H11" s="6"/>
    </row>
    <row r="12" spans="1:9" ht="16.5" customHeight="1" x14ac:dyDescent="0.25">
      <c r="A12" s="2">
        <v>5</v>
      </c>
      <c r="B12" s="45" t="s">
        <v>6</v>
      </c>
      <c r="C12" s="46"/>
      <c r="D12" s="47"/>
      <c r="E12" s="7">
        <v>2455.92</v>
      </c>
      <c r="F12" s="16"/>
      <c r="G12" s="16"/>
      <c r="H12" s="6"/>
    </row>
    <row r="13" spans="1:9" x14ac:dyDescent="0.25">
      <c r="A13" s="2">
        <v>6</v>
      </c>
      <c r="B13" s="51" t="s">
        <v>7</v>
      </c>
      <c r="C13" s="52"/>
      <c r="D13" s="53"/>
      <c r="E13" s="7"/>
      <c r="F13" s="6"/>
    </row>
    <row r="14" spans="1:9" x14ac:dyDescent="0.25">
      <c r="A14" s="25">
        <v>7</v>
      </c>
      <c r="B14" s="51" t="s">
        <v>25</v>
      </c>
      <c r="C14" s="52"/>
      <c r="D14" s="53"/>
      <c r="E14" s="7">
        <f>+E53</f>
        <v>2111958.1500000004</v>
      </c>
      <c r="F14" s="6"/>
      <c r="I14" s="6"/>
    </row>
    <row r="15" spans="1:9" x14ac:dyDescent="0.25">
      <c r="A15" s="48" t="s">
        <v>8</v>
      </c>
      <c r="B15" s="49"/>
      <c r="C15" s="49"/>
      <c r="D15" s="50"/>
      <c r="E15" s="9">
        <f>+E8+E9+E10+E11+E12+E13-E14</f>
        <v>743257.1099999994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57" t="s">
        <v>9</v>
      </c>
      <c r="B18" s="58"/>
      <c r="C18" s="58"/>
      <c r="D18" s="58"/>
      <c r="E18" s="59"/>
    </row>
    <row r="19" spans="1:9" x14ac:dyDescent="0.25">
      <c r="A19" s="2">
        <v>1</v>
      </c>
      <c r="B19" s="45" t="s">
        <v>10</v>
      </c>
      <c r="C19" s="46"/>
      <c r="D19" s="47"/>
      <c r="E19" s="30"/>
      <c r="F19"/>
      <c r="G19"/>
    </row>
    <row r="20" spans="1:9" x14ac:dyDescent="0.25">
      <c r="A20" s="2">
        <v>2</v>
      </c>
      <c r="B20" s="45" t="s">
        <v>11</v>
      </c>
      <c r="C20" s="46"/>
      <c r="D20" s="47"/>
      <c r="E20" s="30"/>
      <c r="F20"/>
      <c r="G20"/>
    </row>
    <row r="21" spans="1:9" x14ac:dyDescent="0.25">
      <c r="A21" s="2">
        <v>3</v>
      </c>
      <c r="B21" s="45" t="s">
        <v>12</v>
      </c>
      <c r="C21" s="46"/>
      <c r="D21" s="47"/>
      <c r="E21" s="30"/>
      <c r="F21" s="16"/>
      <c r="G21"/>
    </row>
    <row r="22" spans="1:9" x14ac:dyDescent="0.25">
      <c r="A22" s="2">
        <v>4</v>
      </c>
      <c r="B22" s="45" t="s">
        <v>13</v>
      </c>
      <c r="C22" s="46"/>
      <c r="D22" s="46"/>
      <c r="E22" s="30"/>
      <c r="F22" s="16"/>
      <c r="G22"/>
      <c r="H22"/>
    </row>
    <row r="23" spans="1:9" x14ac:dyDescent="0.25">
      <c r="A23" s="2">
        <v>5</v>
      </c>
      <c r="B23" s="45" t="s">
        <v>14</v>
      </c>
      <c r="C23" s="46"/>
      <c r="D23" s="46"/>
      <c r="E23" s="30"/>
      <c r="F23"/>
      <c r="G23"/>
      <c r="H23"/>
    </row>
    <row r="24" spans="1:9" x14ac:dyDescent="0.25">
      <c r="A24" s="2">
        <v>6</v>
      </c>
      <c r="B24" s="45" t="s">
        <v>35</v>
      </c>
      <c r="C24" s="46"/>
      <c r="D24" s="46"/>
      <c r="E24" s="30"/>
      <c r="F24" s="18"/>
      <c r="G24" s="18"/>
      <c r="H24" s="18"/>
    </row>
    <row r="25" spans="1:9" x14ac:dyDescent="0.25">
      <c r="A25" s="2">
        <v>7</v>
      </c>
      <c r="B25" s="45" t="s">
        <v>15</v>
      </c>
      <c r="C25" s="46"/>
      <c r="D25" s="46"/>
      <c r="E25" s="31"/>
      <c r="F25"/>
      <c r="G25" s="16"/>
      <c r="H25"/>
    </row>
    <row r="26" spans="1:9" x14ac:dyDescent="0.25">
      <c r="A26" s="2">
        <v>8</v>
      </c>
      <c r="B26" s="45" t="s">
        <v>16</v>
      </c>
      <c r="C26" s="46"/>
      <c r="D26" s="46"/>
      <c r="E26" s="30">
        <f>447.38+6</f>
        <v>453.38</v>
      </c>
      <c r="F26" s="16"/>
      <c r="G26" s="6"/>
      <c r="H26"/>
      <c r="I26" s="6"/>
    </row>
    <row r="27" spans="1:9" x14ac:dyDescent="0.25">
      <c r="A27" s="2">
        <v>9</v>
      </c>
      <c r="B27" s="45" t="s">
        <v>17</v>
      </c>
      <c r="C27" s="46"/>
      <c r="D27" s="46"/>
      <c r="E27" s="30">
        <v>22884.33</v>
      </c>
      <c r="F27"/>
      <c r="H27"/>
    </row>
    <row r="28" spans="1:9" x14ac:dyDescent="0.25">
      <c r="A28" s="2">
        <v>10</v>
      </c>
      <c r="B28" s="45" t="s">
        <v>18</v>
      </c>
      <c r="C28" s="46"/>
      <c r="D28" s="47"/>
      <c r="E28" s="30"/>
      <c r="F28"/>
    </row>
    <row r="29" spans="1:9" x14ac:dyDescent="0.25">
      <c r="A29" s="2">
        <v>11</v>
      </c>
      <c r="B29" s="45" t="s">
        <v>19</v>
      </c>
      <c r="C29" s="46"/>
      <c r="D29" s="47"/>
      <c r="E29" s="30"/>
      <c r="F29"/>
      <c r="H29" s="6"/>
    </row>
    <row r="30" spans="1:9" x14ac:dyDescent="0.25">
      <c r="A30" s="2">
        <v>12</v>
      </c>
      <c r="B30" s="45" t="s">
        <v>20</v>
      </c>
      <c r="C30" s="46"/>
      <c r="D30" s="46"/>
      <c r="E30" s="31">
        <v>355733.4</v>
      </c>
      <c r="F30"/>
    </row>
    <row r="31" spans="1:9" x14ac:dyDescent="0.25">
      <c r="A31" s="2">
        <v>13</v>
      </c>
      <c r="B31" s="45" t="s">
        <v>41</v>
      </c>
      <c r="C31" s="46"/>
      <c r="D31" s="46"/>
      <c r="E31" s="31">
        <v>1510632.04</v>
      </c>
      <c r="F31" s="18"/>
    </row>
    <row r="32" spans="1:9" x14ac:dyDescent="0.25">
      <c r="A32" s="2">
        <v>14</v>
      </c>
      <c r="B32" s="45" t="s">
        <v>53</v>
      </c>
      <c r="C32" s="46"/>
      <c r="D32" s="46"/>
      <c r="E32" s="31"/>
      <c r="F32" s="18"/>
    </row>
    <row r="33" spans="1:7" x14ac:dyDescent="0.25">
      <c r="A33" s="2">
        <v>15</v>
      </c>
      <c r="B33" s="45" t="s">
        <v>46</v>
      </c>
      <c r="C33" s="46"/>
      <c r="D33" s="47"/>
      <c r="E33" s="31"/>
      <c r="F33" s="18"/>
    </row>
    <row r="34" spans="1:7" x14ac:dyDescent="0.25">
      <c r="A34" s="2">
        <v>16</v>
      </c>
      <c r="B34" s="45" t="s">
        <v>21</v>
      </c>
      <c r="C34" s="46"/>
      <c r="D34" s="46"/>
      <c r="E34" s="31"/>
      <c r="F34"/>
    </row>
    <row r="35" spans="1:7" x14ac:dyDescent="0.25">
      <c r="A35" s="2">
        <v>17</v>
      </c>
      <c r="B35" s="45" t="s">
        <v>22</v>
      </c>
      <c r="C35" s="46"/>
      <c r="D35" s="46"/>
      <c r="E35" s="31">
        <v>222255</v>
      </c>
      <c r="F35"/>
    </row>
    <row r="36" spans="1:7" x14ac:dyDescent="0.25">
      <c r="A36" s="2">
        <v>18</v>
      </c>
      <c r="B36" s="45" t="s">
        <v>47</v>
      </c>
      <c r="C36" s="46"/>
      <c r="D36" s="46"/>
      <c r="E36" s="31"/>
      <c r="F36"/>
      <c r="G36"/>
    </row>
    <row r="37" spans="1:7" x14ac:dyDescent="0.25">
      <c r="A37" s="2">
        <v>19</v>
      </c>
      <c r="B37" s="45" t="s">
        <v>23</v>
      </c>
      <c r="C37" s="46"/>
      <c r="D37" s="46"/>
      <c r="E37" s="30"/>
      <c r="F37"/>
      <c r="G37"/>
    </row>
    <row r="38" spans="1:7" x14ac:dyDescent="0.25">
      <c r="A38" s="2">
        <v>20</v>
      </c>
      <c r="B38" s="45" t="s">
        <v>39</v>
      </c>
      <c r="C38" s="46"/>
      <c r="D38" s="46"/>
      <c r="E38" s="30"/>
      <c r="F38" s="18"/>
      <c r="G38" s="18"/>
    </row>
    <row r="39" spans="1:7" x14ac:dyDescent="0.25">
      <c r="A39" s="2">
        <v>21</v>
      </c>
      <c r="B39" s="45" t="s">
        <v>49</v>
      </c>
      <c r="C39" s="46"/>
      <c r="D39" s="47"/>
      <c r="E39" s="30"/>
      <c r="F39" s="12"/>
      <c r="G39" s="12"/>
    </row>
    <row r="40" spans="1:7" ht="15" customHeight="1" x14ac:dyDescent="0.25">
      <c r="A40" s="2">
        <v>22</v>
      </c>
      <c r="B40" s="45" t="s">
        <v>34</v>
      </c>
      <c r="C40" s="46"/>
      <c r="D40" s="47"/>
      <c r="E40" s="30"/>
      <c r="F40" s="12"/>
      <c r="G40" s="12"/>
    </row>
    <row r="41" spans="1:7" x14ac:dyDescent="0.25">
      <c r="A41" s="2">
        <v>23</v>
      </c>
      <c r="B41" s="45" t="s">
        <v>35</v>
      </c>
      <c r="C41" s="46"/>
      <c r="D41" s="47"/>
      <c r="E41" s="30"/>
      <c r="F41" s="12"/>
      <c r="G41" s="12"/>
    </row>
    <row r="42" spans="1:7" x14ac:dyDescent="0.25">
      <c r="A42" s="2">
        <v>24</v>
      </c>
      <c r="B42" s="13" t="s">
        <v>32</v>
      </c>
      <c r="C42" s="14"/>
      <c r="D42" s="15"/>
      <c r="E42" s="35"/>
      <c r="F42" s="12"/>
      <c r="G42" s="12"/>
    </row>
    <row r="43" spans="1:7" x14ac:dyDescent="0.25">
      <c r="A43" s="2">
        <v>25</v>
      </c>
      <c r="B43" s="13" t="s">
        <v>33</v>
      </c>
      <c r="C43" s="14"/>
      <c r="D43" s="15"/>
      <c r="E43" s="30"/>
      <c r="F43" s="12"/>
    </row>
    <row r="44" spans="1:7" x14ac:dyDescent="0.25">
      <c r="A44" s="2">
        <v>26</v>
      </c>
      <c r="B44" s="51" t="s">
        <v>38</v>
      </c>
      <c r="C44" s="52"/>
      <c r="D44" s="53"/>
      <c r="E44" s="32"/>
      <c r="F44"/>
    </row>
    <row r="45" spans="1:7" x14ac:dyDescent="0.25">
      <c r="A45" s="2">
        <v>27</v>
      </c>
      <c r="B45" s="45" t="s">
        <v>54</v>
      </c>
      <c r="C45" s="46"/>
      <c r="D45" s="46"/>
      <c r="E45" s="32"/>
      <c r="F45" s="18"/>
    </row>
    <row r="46" spans="1:7" x14ac:dyDescent="0.25">
      <c r="A46" s="2">
        <v>28</v>
      </c>
      <c r="B46" s="45" t="s">
        <v>43</v>
      </c>
      <c r="C46" s="46"/>
      <c r="D46" s="46"/>
      <c r="E46" s="32"/>
      <c r="F46" s="18"/>
    </row>
    <row r="47" spans="1:7" x14ac:dyDescent="0.25">
      <c r="A47" s="2">
        <v>29</v>
      </c>
      <c r="B47" s="45" t="s">
        <v>40</v>
      </c>
      <c r="C47" s="46"/>
      <c r="D47" s="46"/>
      <c r="E47" s="32"/>
      <c r="F47" s="18"/>
    </row>
    <row r="48" spans="1:7" x14ac:dyDescent="0.25">
      <c r="A48" s="2">
        <v>30</v>
      </c>
      <c r="B48" s="44" t="s">
        <v>36</v>
      </c>
      <c r="C48" s="44"/>
      <c r="D48" s="44"/>
      <c r="E48" s="19"/>
      <c r="F48"/>
      <c r="G48"/>
    </row>
    <row r="49" spans="1:14" x14ac:dyDescent="0.25">
      <c r="A49" s="2">
        <v>31</v>
      </c>
      <c r="B49" s="44" t="s">
        <v>48</v>
      </c>
      <c r="C49" s="44"/>
      <c r="D49" s="44"/>
      <c r="E49" s="19"/>
      <c r="F49" s="18"/>
      <c r="G49" s="18"/>
    </row>
    <row r="50" spans="1:14" x14ac:dyDescent="0.25">
      <c r="A50" s="2">
        <v>32</v>
      </c>
      <c r="B50" s="44" t="s">
        <v>45</v>
      </c>
      <c r="C50" s="44"/>
      <c r="D50" s="44"/>
      <c r="E50" s="19"/>
      <c r="F50" s="18"/>
      <c r="G50" s="18"/>
    </row>
    <row r="51" spans="1:14" x14ac:dyDescent="0.25">
      <c r="A51" s="2">
        <v>33</v>
      </c>
      <c r="B51" s="44" t="s">
        <v>44</v>
      </c>
      <c r="C51" s="44"/>
      <c r="D51" s="44"/>
      <c r="E51" s="19"/>
      <c r="F51" s="18"/>
      <c r="G51" s="18"/>
    </row>
    <row r="52" spans="1:14" x14ac:dyDescent="0.25">
      <c r="A52" s="2">
        <v>34</v>
      </c>
      <c r="B52" s="45" t="s">
        <v>42</v>
      </c>
      <c r="C52" s="46"/>
      <c r="D52" s="47"/>
      <c r="E52" s="19"/>
      <c r="F52" s="18"/>
      <c r="G52" s="18"/>
    </row>
    <row r="53" spans="1:14" x14ac:dyDescent="0.25">
      <c r="A53" s="48" t="s">
        <v>24</v>
      </c>
      <c r="B53" s="49"/>
      <c r="C53" s="49"/>
      <c r="D53" s="50"/>
      <c r="E53" s="9">
        <f>SUM(E19:E52)</f>
        <v>2111958.1500000004</v>
      </c>
      <c r="F53" s="6"/>
      <c r="G53" s="6"/>
      <c r="N53" s="1" t="s">
        <v>55</v>
      </c>
    </row>
  </sheetData>
  <mergeCells count="42"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zoomScaleNormal="100" workbookViewId="0">
      <selection activeCell="C40" sqref="C40"/>
    </sheetView>
  </sheetViews>
  <sheetFormatPr defaultRowHeight="15" x14ac:dyDescent="0.25"/>
  <cols>
    <col min="1" max="1" width="5.140625" customWidth="1"/>
    <col min="2" max="2" width="9.7109375" style="22" customWidth="1"/>
    <col min="3" max="3" width="37.5703125" style="22" customWidth="1"/>
    <col min="4" max="4" width="41.7109375" style="22" customWidth="1"/>
    <col min="5" max="5" width="20.85546875" style="22" customWidth="1"/>
    <col min="6" max="6" width="13.5703125" customWidth="1"/>
    <col min="7" max="7" width="10.140625" bestFit="1" customWidth="1"/>
    <col min="8" max="8" width="13.140625" customWidth="1"/>
  </cols>
  <sheetData>
    <row r="1" spans="1:5" x14ac:dyDescent="0.25">
      <c r="B1" s="21" t="s">
        <v>0</v>
      </c>
      <c r="C1" s="21"/>
      <c r="D1" s="21"/>
    </row>
    <row r="3" spans="1:5" ht="18.75" x14ac:dyDescent="0.25">
      <c r="B3" s="23"/>
      <c r="C3" s="23"/>
      <c r="D3" s="34" t="s">
        <v>1</v>
      </c>
    </row>
    <row r="4" spans="1:5" ht="15.75" x14ac:dyDescent="0.25">
      <c r="B4" s="29" t="s">
        <v>30</v>
      </c>
      <c r="C4" s="29"/>
      <c r="D4" s="26"/>
      <c r="E4" s="28" t="s">
        <v>57</v>
      </c>
    </row>
    <row r="5" spans="1:5" ht="15.75" x14ac:dyDescent="0.25">
      <c r="C5" s="29"/>
      <c r="D5" s="29"/>
      <c r="E5" s="26"/>
    </row>
    <row r="7" spans="1:5" s="3" customFormat="1" x14ac:dyDescent="0.25">
      <c r="A7" s="11" t="s">
        <v>31</v>
      </c>
      <c r="B7" s="27" t="s">
        <v>26</v>
      </c>
      <c r="C7" s="27" t="s">
        <v>27</v>
      </c>
      <c r="D7" s="27" t="s">
        <v>28</v>
      </c>
      <c r="E7" s="27" t="s">
        <v>29</v>
      </c>
    </row>
    <row r="8" spans="1:5" s="18" customFormat="1" x14ac:dyDescent="0.25">
      <c r="A8" s="20">
        <v>1</v>
      </c>
      <c r="B8" s="39" t="s">
        <v>50</v>
      </c>
      <c r="C8" s="40" t="s">
        <v>51</v>
      </c>
      <c r="D8" s="39" t="s">
        <v>52</v>
      </c>
      <c r="E8" s="64">
        <f>447.38+6</f>
        <v>453.38</v>
      </c>
    </row>
    <row r="9" spans="1:5" s="18" customFormat="1" x14ac:dyDescent="0.25">
      <c r="A9" s="5"/>
      <c r="B9" s="42" t="s">
        <v>69</v>
      </c>
      <c r="C9" s="2" t="s">
        <v>73</v>
      </c>
      <c r="D9" s="42" t="s">
        <v>58</v>
      </c>
      <c r="E9" s="60">
        <v>3483.52</v>
      </c>
    </row>
    <row r="10" spans="1:5" s="18" customFormat="1" x14ac:dyDescent="0.25">
      <c r="A10" s="5"/>
      <c r="B10" s="42"/>
      <c r="C10" s="2"/>
      <c r="D10" s="42" t="s">
        <v>59</v>
      </c>
      <c r="E10" s="60">
        <v>19400.809999999998</v>
      </c>
    </row>
    <row r="11" spans="1:5" s="18" customFormat="1" x14ac:dyDescent="0.25">
      <c r="A11" s="5"/>
      <c r="B11" s="42"/>
      <c r="C11" s="2"/>
      <c r="D11" s="42"/>
      <c r="E11" s="37">
        <f>SUM(E9:E10)</f>
        <v>22884.329999999998</v>
      </c>
    </row>
    <row r="12" spans="1:5" s="18" customFormat="1" x14ac:dyDescent="0.25">
      <c r="A12" s="5"/>
      <c r="B12" s="42" t="s">
        <v>70</v>
      </c>
      <c r="C12" s="2"/>
      <c r="D12" s="42" t="s">
        <v>60</v>
      </c>
      <c r="E12" s="60">
        <v>150865</v>
      </c>
    </row>
    <row r="13" spans="1:5" s="18" customFormat="1" x14ac:dyDescent="0.25">
      <c r="A13" s="5"/>
      <c r="B13" s="42"/>
      <c r="C13" s="2"/>
      <c r="D13" s="42" t="s">
        <v>61</v>
      </c>
      <c r="E13" s="60">
        <v>71390</v>
      </c>
    </row>
    <row r="14" spans="1:5" s="18" customFormat="1" x14ac:dyDescent="0.25">
      <c r="A14" s="5"/>
      <c r="B14" s="42"/>
      <c r="C14" s="2"/>
      <c r="D14" s="42"/>
      <c r="E14" s="61">
        <f>SUM(E12:E13)</f>
        <v>222255</v>
      </c>
    </row>
    <row r="15" spans="1:5" s="18" customFormat="1" x14ac:dyDescent="0.25">
      <c r="A15" s="5"/>
      <c r="B15" s="42" t="s">
        <v>71</v>
      </c>
      <c r="C15" s="2"/>
      <c r="D15" s="42" t="s">
        <v>62</v>
      </c>
      <c r="E15" s="60">
        <v>704</v>
      </c>
    </row>
    <row r="16" spans="1:5" x14ac:dyDescent="0.25">
      <c r="A16" s="5"/>
      <c r="B16" s="42"/>
      <c r="C16" s="2"/>
      <c r="D16" s="42" t="s">
        <v>63</v>
      </c>
      <c r="E16" s="60">
        <v>6600</v>
      </c>
    </row>
    <row r="17" spans="1:5" s="18" customFormat="1" x14ac:dyDescent="0.25">
      <c r="A17" s="5"/>
      <c r="B17" s="42"/>
      <c r="C17" s="2"/>
      <c r="D17" s="42" t="s">
        <v>64</v>
      </c>
      <c r="E17" s="60">
        <v>348429.4</v>
      </c>
    </row>
    <row r="18" spans="1:5" s="18" customFormat="1" x14ac:dyDescent="0.25">
      <c r="A18" s="5"/>
      <c r="B18" s="42"/>
      <c r="C18" s="2"/>
      <c r="D18" s="42"/>
      <c r="E18" s="61">
        <f>SUM(E15:E17)</f>
        <v>355733.4</v>
      </c>
    </row>
    <row r="19" spans="1:5" x14ac:dyDescent="0.25">
      <c r="A19" s="5"/>
      <c r="B19" s="42" t="s">
        <v>72</v>
      </c>
      <c r="C19" s="2"/>
      <c r="D19" s="42" t="s">
        <v>65</v>
      </c>
      <c r="E19" s="60">
        <v>102583.2</v>
      </c>
    </row>
    <row r="20" spans="1:5" x14ac:dyDescent="0.25">
      <c r="A20" s="5"/>
      <c r="B20" s="42"/>
      <c r="C20" s="33"/>
      <c r="D20" s="42" t="s">
        <v>66</v>
      </c>
      <c r="E20" s="60">
        <v>1288399.24</v>
      </c>
    </row>
    <row r="21" spans="1:5" x14ac:dyDescent="0.25">
      <c r="A21" s="5"/>
      <c r="B21" s="42" t="s">
        <v>72</v>
      </c>
      <c r="C21" s="33"/>
      <c r="D21" s="42" t="s">
        <v>67</v>
      </c>
      <c r="E21" s="60">
        <v>62097.599999999999</v>
      </c>
    </row>
    <row r="22" spans="1:5" x14ac:dyDescent="0.25">
      <c r="A22" s="5"/>
      <c r="B22" s="43"/>
      <c r="C22" s="33"/>
      <c r="D22" s="42" t="s">
        <v>68</v>
      </c>
      <c r="E22" s="62">
        <v>57552</v>
      </c>
    </row>
    <row r="23" spans="1:5" x14ac:dyDescent="0.25">
      <c r="A23" s="5"/>
      <c r="B23" s="33"/>
      <c r="C23" s="33"/>
      <c r="D23" s="33"/>
      <c r="E23" s="41">
        <f>SUM(E19:E22)</f>
        <v>1510632.04</v>
      </c>
    </row>
    <row r="24" spans="1:5" x14ac:dyDescent="0.25">
      <c r="A24" s="5"/>
      <c r="B24" s="33"/>
      <c r="C24" s="33"/>
      <c r="D24" s="33"/>
      <c r="E24" s="63">
        <f>+E8+E11+E14+E18+E23</f>
        <v>2111958.15</v>
      </c>
    </row>
  </sheetData>
  <autoFilter ref="A7:E8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BOLNICA</cp:lastModifiedBy>
  <cp:lastPrinted>2026-05-25T12:29:31Z</cp:lastPrinted>
  <dcterms:created xsi:type="dcterms:W3CDTF">2018-11-15T07:03:42Z</dcterms:created>
  <dcterms:modified xsi:type="dcterms:W3CDTF">2026-06-25T07:08:46Z</dcterms:modified>
</cp:coreProperties>
</file>