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24" i="2"/>
  <c r="E18" i="2"/>
  <c r="E13" i="2"/>
  <c r="E10" i="2"/>
  <c r="E12" i="2"/>
  <c r="E11" i="2" l="1"/>
  <c r="E8" i="2"/>
  <c r="L21" i="1"/>
  <c r="E14" i="1"/>
  <c r="E10" i="1" l="1"/>
  <c r="E26" i="1"/>
  <c r="E29" i="1"/>
  <c r="E52" i="1" l="1"/>
  <c r="E15" i="1" l="1"/>
  <c r="E7" i="1" s="1"/>
</calcChain>
</file>

<file path=xl/sharedStrings.xml><?xml version="1.0" encoding="utf-8"?>
<sst xmlns="http://schemas.openxmlformats.org/spreadsheetml/2006/main" count="82" uniqueCount="76">
  <si>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</si>
  <si>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</si>
  <si>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</si>
  <si>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</si>
  <si>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</si>
  <si>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</si>
  <si>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</si>
  <si>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</si>
  <si>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</si>
  <si>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</si>
  <si>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</si>
  <si>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</si>
  <si>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</si>
  <si>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</si>
  <si>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</si>
  <si>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</si>
  <si>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</si>
  <si>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</si>
  <si>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</si>
  <si>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</si>
  <si>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</si>
  <si>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</si>
  <si>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</si>
  <si>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</si>
  <si>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</si>
  <si>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</si>
  <si>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</si>
  <si>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</si>
  <si>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</si>
  <si>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</si>
  <si>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</si>
  <si>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</si>
  <si>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</si>
  <si>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</si>
  <si>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</si>
  <si>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</si>
  <si>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</si>
  <si>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</si>
  <si>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</si>
  <si>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</si>
  <si>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</si>
  <si>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</si>
  <si>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</si>
  <si>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</si>
  <si>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</si>
  <si>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</si>
  <si>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</si>
  <si>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</si>
  <si>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</si>
  <si>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</si>
  <si>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</si>
  <si>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</si>
  <si>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</si>
  <si>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</si>
  <si>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05.05.2026.</t>
  </si>
  <si>
    <t>06.05.2026.</t>
  </si>
  <si>
    <t xml:space="preserve">TELEKOM </t>
  </si>
  <si>
    <t xml:space="preserve">KRV </t>
  </si>
  <si>
    <t xml:space="preserve">ZAVOD ZA TRANSFUZIJU NIS </t>
  </si>
  <si>
    <t>OPSTA BOLNICA CURPRIJA</t>
  </si>
  <si>
    <t xml:space="preserve">FARMALOGIST </t>
  </si>
  <si>
    <t>071</t>
  </si>
  <si>
    <t>076</t>
  </si>
  <si>
    <t>PHOENIX PHARMA DOO</t>
  </si>
  <si>
    <t xml:space="preserve">SOPHARMA </t>
  </si>
  <si>
    <t xml:space="preserve">VEGA DOO </t>
  </si>
  <si>
    <t>073</t>
  </si>
  <si>
    <t xml:space="preserve">CITOSTATIK </t>
  </si>
  <si>
    <t>07C</t>
  </si>
  <si>
    <t xml:space="preserve">ENERGENTI </t>
  </si>
  <si>
    <t>EPS</t>
  </si>
  <si>
    <t>086</t>
  </si>
  <si>
    <t xml:space="preserve">REAGENSI </t>
  </si>
  <si>
    <t xml:space="preserve">MAYMEDICA </t>
  </si>
  <si>
    <t xml:space="preserve">TEAMEDICAL </t>
  </si>
  <si>
    <t xml:space="preserve">YUNICOM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</si>
</sst>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L21" sqref="L21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0" t="s">
        <v>3</v>
      </c>
      <c r="B7" s="51"/>
      <c r="C7" s="52"/>
      <c r="D7" s="10" t="s">
        <v>55</v>
      </c>
      <c r="E7" s="9">
        <f>+E15</f>
        <v>3129930.0999999996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1896986.19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>
        <f>2239913.79+122079.22+4719945.31</f>
        <v>7081938.3200000003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1850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/>
    </row>
    <row r="14" spans="1:9" x14ac:dyDescent="0.25">
      <c r="A14" s="25">
        <v>7</v>
      </c>
      <c r="B14" s="62" t="s">
        <v>25</v>
      </c>
      <c r="C14" s="63"/>
      <c r="D14" s="64"/>
      <c r="E14" s="7">
        <f>+E52</f>
        <v>5850844.4100000001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3129930.0999999996</v>
      </c>
      <c r="F15" s="6"/>
      <c r="G15" s="6"/>
      <c r="H15" s="6"/>
      <c r="I15" s="6"/>
    </row>
    <row r="16" spans="1:9" x14ac:dyDescent="0.25">
      <c r="F16" s="6"/>
      <c r="G16" s="6"/>
    </row>
    <row r="18" spans="1:12" x14ac:dyDescent="0.25">
      <c r="A18" s="58" t="s">
        <v>9</v>
      </c>
      <c r="B18" s="59"/>
      <c r="C18" s="59"/>
      <c r="D18" s="59"/>
      <c r="E18" s="60"/>
    </row>
    <row r="19" spans="1:12" x14ac:dyDescent="0.25">
      <c r="A19" s="2">
        <v>1</v>
      </c>
      <c r="B19" s="53" t="s">
        <v>10</v>
      </c>
      <c r="C19" s="54"/>
      <c r="D19" s="61"/>
      <c r="E19" s="30"/>
      <c r="F19"/>
      <c r="G19"/>
    </row>
    <row r="20" spans="1:12" x14ac:dyDescent="0.25">
      <c r="A20" s="2">
        <v>2</v>
      </c>
      <c r="B20" s="53" t="s">
        <v>11</v>
      </c>
      <c r="C20" s="54"/>
      <c r="D20" s="61"/>
      <c r="E20" s="30"/>
      <c r="F20"/>
      <c r="G20"/>
    </row>
    <row r="21" spans="1:12" x14ac:dyDescent="0.25">
      <c r="A21" s="2">
        <v>3</v>
      </c>
      <c r="B21" s="53" t="s">
        <v>12</v>
      </c>
      <c r="C21" s="54"/>
      <c r="D21" s="61"/>
      <c r="E21" s="30"/>
      <c r="F21" s="16"/>
      <c r="G21"/>
      <c r="L21" s="7">
        <f>+L59</f>
        <v>0</v>
      </c>
    </row>
    <row r="22" spans="1:12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12" x14ac:dyDescent="0.25">
      <c r="A23" s="2">
        <v>5</v>
      </c>
      <c r="B23" s="53" t="s">
        <v>14</v>
      </c>
      <c r="C23" s="54"/>
      <c r="D23" s="54"/>
      <c r="E23" s="30">
        <v>1343345.9</v>
      </c>
      <c r="F23"/>
      <c r="G23"/>
      <c r="H23"/>
    </row>
    <row r="24" spans="1:12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12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12" x14ac:dyDescent="0.25">
      <c r="A26" s="2">
        <v>8</v>
      </c>
      <c r="B26" s="53" t="s">
        <v>16</v>
      </c>
      <c r="C26" s="54"/>
      <c r="D26" s="54"/>
      <c r="E26" s="30">
        <f>130148.45+32.86+6</f>
        <v>130187.31</v>
      </c>
      <c r="F26" s="16"/>
      <c r="G26" s="6"/>
      <c r="H26"/>
      <c r="I26" s="6"/>
    </row>
    <row r="27" spans="1:12" x14ac:dyDescent="0.25">
      <c r="A27" s="2">
        <v>9</v>
      </c>
      <c r="B27" s="53" t="s">
        <v>17</v>
      </c>
      <c r="C27" s="54"/>
      <c r="D27" s="54"/>
      <c r="E27" s="30">
        <v>1635328.75</v>
      </c>
      <c r="F27"/>
      <c r="H27"/>
    </row>
    <row r="28" spans="1:12" x14ac:dyDescent="0.25">
      <c r="A28" s="2">
        <v>10</v>
      </c>
      <c r="B28" s="53" t="s">
        <v>18</v>
      </c>
      <c r="C28" s="54"/>
      <c r="D28" s="61"/>
      <c r="E28" s="30">
        <v>132542.74</v>
      </c>
      <c r="F28"/>
    </row>
    <row r="29" spans="1:12" x14ac:dyDescent="0.25">
      <c r="A29" s="2">
        <v>11</v>
      </c>
      <c r="B29" s="53" t="s">
        <v>19</v>
      </c>
      <c r="C29" s="54"/>
      <c r="D29" s="61"/>
      <c r="E29" s="30">
        <f>346118.06+7067.24+620209.25+7067.24</f>
        <v>980461.79</v>
      </c>
      <c r="F29"/>
      <c r="H29" s="6"/>
    </row>
    <row r="30" spans="1:12" x14ac:dyDescent="0.25">
      <c r="A30" s="2">
        <v>12</v>
      </c>
      <c r="B30" s="53" t="s">
        <v>20</v>
      </c>
      <c r="C30" s="54"/>
      <c r="D30" s="54"/>
      <c r="E30" s="31"/>
      <c r="F30"/>
    </row>
    <row r="31" spans="1:12" x14ac:dyDescent="0.25">
      <c r="A31" s="2">
        <v>13</v>
      </c>
      <c r="B31" s="53" t="s">
        <v>41</v>
      </c>
      <c r="C31" s="54"/>
      <c r="D31" s="54"/>
      <c r="E31" s="31">
        <v>1608727.92</v>
      </c>
      <c r="F31" s="18"/>
    </row>
    <row r="32" spans="1:12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61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2" t="s">
        <v>38</v>
      </c>
      <c r="C44" s="63"/>
      <c r="D44" s="64"/>
      <c r="E44" s="32"/>
      <c r="F44"/>
    </row>
    <row r="45" spans="1:7" x14ac:dyDescent="0.25">
      <c r="A45" s="2">
        <v>27</v>
      </c>
      <c r="B45" s="53" t="s">
        <v>43</v>
      </c>
      <c r="C45" s="54"/>
      <c r="D45" s="54"/>
      <c r="E45" s="32"/>
      <c r="F45" s="18"/>
    </row>
    <row r="46" spans="1:7" x14ac:dyDescent="0.25">
      <c r="A46" s="2">
        <v>28</v>
      </c>
      <c r="B46" s="53" t="s">
        <v>40</v>
      </c>
      <c r="C46" s="54"/>
      <c r="D46" s="54"/>
      <c r="E46" s="32"/>
      <c r="F46" s="18"/>
    </row>
    <row r="47" spans="1:7" x14ac:dyDescent="0.25">
      <c r="A47" s="2">
        <v>29</v>
      </c>
      <c r="B47" s="65" t="s">
        <v>36</v>
      </c>
      <c r="C47" s="65"/>
      <c r="D47" s="65"/>
      <c r="E47" s="19"/>
      <c r="F47"/>
      <c r="G47"/>
    </row>
    <row r="48" spans="1:7" x14ac:dyDescent="0.25">
      <c r="A48" s="2">
        <v>30</v>
      </c>
      <c r="B48" s="65" t="s">
        <v>48</v>
      </c>
      <c r="C48" s="65"/>
      <c r="D48" s="65"/>
      <c r="E48" s="19"/>
      <c r="F48" s="18"/>
      <c r="G48" s="18"/>
    </row>
    <row r="49" spans="1:7" x14ac:dyDescent="0.25">
      <c r="A49" s="2">
        <v>31</v>
      </c>
      <c r="B49" s="65" t="s">
        <v>45</v>
      </c>
      <c r="C49" s="65"/>
      <c r="D49" s="65"/>
      <c r="E49" s="19">
        <v>20250</v>
      </c>
      <c r="F49" s="18"/>
      <c r="G49" s="18"/>
    </row>
    <row r="50" spans="1:7" x14ac:dyDescent="0.25">
      <c r="A50" s="2">
        <v>32</v>
      </c>
      <c r="B50" s="65" t="s">
        <v>44</v>
      </c>
      <c r="C50" s="65"/>
      <c r="D50" s="65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61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5850844.4100000001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I23" sqref="I23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66" t="s">
        <v>50</v>
      </c>
      <c r="C8" s="20" t="s">
        <v>51</v>
      </c>
      <c r="D8" s="34" t="s">
        <v>52</v>
      </c>
      <c r="E8" s="42">
        <f>6+32.86</f>
        <v>38.86</v>
      </c>
    </row>
    <row r="9" spans="1:5" s="18" customFormat="1" x14ac:dyDescent="0.25">
      <c r="A9" s="20"/>
      <c r="B9" s="66"/>
      <c r="C9" s="20"/>
      <c r="D9" s="34" t="s">
        <v>56</v>
      </c>
      <c r="E9" s="42">
        <v>130148.45</v>
      </c>
    </row>
    <row r="10" spans="1:5" s="18" customFormat="1" x14ac:dyDescent="0.25">
      <c r="A10" s="20"/>
      <c r="B10" s="66"/>
      <c r="C10" s="20"/>
      <c r="D10" s="34"/>
      <c r="E10" s="45">
        <f>SUM(E8:E9)</f>
        <v>130187.31</v>
      </c>
    </row>
    <row r="11" spans="1:5" s="18" customFormat="1" x14ac:dyDescent="0.25">
      <c r="A11" s="20"/>
      <c r="B11" s="66" t="s">
        <v>62</v>
      </c>
      <c r="C11" s="20" t="s">
        <v>57</v>
      </c>
      <c r="D11" s="34" t="s">
        <v>58</v>
      </c>
      <c r="E11" s="42">
        <f>346118.06+620209.25</f>
        <v>966327.31</v>
      </c>
    </row>
    <row r="12" spans="1:5" s="18" customFormat="1" x14ac:dyDescent="0.25">
      <c r="A12" s="20"/>
      <c r="B12" s="66"/>
      <c r="C12" s="33"/>
      <c r="D12" s="40" t="s">
        <v>59</v>
      </c>
      <c r="E12" s="42">
        <f>7067.24+7067.24</f>
        <v>14134.48</v>
      </c>
    </row>
    <row r="13" spans="1:5" s="18" customFormat="1" x14ac:dyDescent="0.25">
      <c r="A13" s="33"/>
      <c r="B13" s="40"/>
      <c r="C13" s="33"/>
      <c r="D13" s="40"/>
      <c r="E13" s="45">
        <f>SUM(E11:E12)</f>
        <v>980461.79</v>
      </c>
    </row>
    <row r="14" spans="1:5" s="18" customFormat="1" x14ac:dyDescent="0.25">
      <c r="A14" s="33"/>
      <c r="B14" s="66" t="s">
        <v>61</v>
      </c>
      <c r="C14" s="33"/>
      <c r="D14" s="40" t="s">
        <v>60</v>
      </c>
      <c r="E14" s="49">
        <v>210623.05</v>
      </c>
    </row>
    <row r="15" spans="1:5" s="18" customFormat="1" x14ac:dyDescent="0.25">
      <c r="A15" s="33"/>
      <c r="B15" s="66"/>
      <c r="C15" s="33"/>
      <c r="D15" s="40" t="s">
        <v>63</v>
      </c>
      <c r="E15" s="41">
        <v>724436.9</v>
      </c>
    </row>
    <row r="16" spans="1:5" ht="15.75" x14ac:dyDescent="0.25">
      <c r="A16" s="5"/>
      <c r="B16" s="66"/>
      <c r="C16" s="33"/>
      <c r="D16" s="40" t="s">
        <v>64</v>
      </c>
      <c r="E16" s="46">
        <v>75691</v>
      </c>
    </row>
    <row r="17" spans="1:5" s="37" customFormat="1" ht="15.75" x14ac:dyDescent="0.25">
      <c r="A17" s="38"/>
      <c r="B17" s="66"/>
      <c r="C17" s="39"/>
      <c r="D17" s="40" t="s">
        <v>65</v>
      </c>
      <c r="E17" s="46">
        <v>624577.80000000005</v>
      </c>
    </row>
    <row r="18" spans="1:5" s="18" customFormat="1" x14ac:dyDescent="0.25">
      <c r="A18" s="33"/>
      <c r="B18" s="66"/>
      <c r="C18" s="33"/>
      <c r="D18" s="40"/>
      <c r="E18" s="47">
        <f>SUM(E14:E17)</f>
        <v>1635328.75</v>
      </c>
    </row>
    <row r="19" spans="1:5" s="18" customFormat="1" x14ac:dyDescent="0.25">
      <c r="A19" s="33"/>
      <c r="B19" s="66" t="s">
        <v>66</v>
      </c>
      <c r="C19" s="33" t="s">
        <v>67</v>
      </c>
      <c r="D19" s="40" t="s">
        <v>63</v>
      </c>
      <c r="E19" s="47">
        <v>132542.74</v>
      </c>
    </row>
    <row r="20" spans="1:5" x14ac:dyDescent="0.25">
      <c r="A20" s="5"/>
      <c r="B20" s="66" t="s">
        <v>68</v>
      </c>
      <c r="C20" s="33" t="s">
        <v>69</v>
      </c>
      <c r="D20" s="33" t="s">
        <v>70</v>
      </c>
      <c r="E20" s="47">
        <v>1343345.9</v>
      </c>
    </row>
    <row r="21" spans="1:5" s="18" customFormat="1" x14ac:dyDescent="0.25">
      <c r="A21" s="5"/>
      <c r="B21" s="66" t="s">
        <v>71</v>
      </c>
      <c r="C21" s="33" t="s">
        <v>72</v>
      </c>
      <c r="D21" s="33" t="s">
        <v>73</v>
      </c>
      <c r="E21" s="41">
        <v>368272.32</v>
      </c>
    </row>
    <row r="22" spans="1:5" s="18" customFormat="1" x14ac:dyDescent="0.25">
      <c r="A22" s="5"/>
      <c r="B22" s="66"/>
      <c r="C22" s="33"/>
      <c r="D22" s="33" t="s">
        <v>74</v>
      </c>
      <c r="E22" s="49">
        <v>813530.4</v>
      </c>
    </row>
    <row r="23" spans="1:5" s="18" customFormat="1" x14ac:dyDescent="0.25">
      <c r="A23" s="5"/>
      <c r="B23" s="66"/>
      <c r="C23" s="33"/>
      <c r="D23" s="33" t="s">
        <v>75</v>
      </c>
      <c r="E23" s="41">
        <v>426925.2</v>
      </c>
    </row>
    <row r="24" spans="1:5" s="18" customFormat="1" x14ac:dyDescent="0.25">
      <c r="A24" s="5"/>
      <c r="B24" s="66"/>
      <c r="C24" s="33"/>
      <c r="D24" s="33"/>
      <c r="E24" s="47">
        <f>SUM(E21:E23)</f>
        <v>1608727.92</v>
      </c>
    </row>
    <row r="25" spans="1:5" s="18" customFormat="1" x14ac:dyDescent="0.25">
      <c r="A25" s="5"/>
      <c r="B25" s="66"/>
      <c r="C25" s="33"/>
      <c r="D25" s="33"/>
      <c r="E25" s="41"/>
    </row>
    <row r="26" spans="1:5" s="18" customFormat="1" x14ac:dyDescent="0.25">
      <c r="A26" s="5"/>
      <c r="B26" s="66"/>
      <c r="C26" s="33"/>
      <c r="D26" s="33"/>
      <c r="E26" s="41"/>
    </row>
    <row r="27" spans="1:5" s="18" customFormat="1" x14ac:dyDescent="0.25">
      <c r="A27" s="5"/>
      <c r="B27" s="66"/>
      <c r="C27" s="33"/>
      <c r="D27" s="33"/>
      <c r="E27" s="41"/>
    </row>
    <row r="28" spans="1:5" s="18" customFormat="1" x14ac:dyDescent="0.25">
      <c r="A28" s="5"/>
      <c r="B28" s="66"/>
      <c r="C28" s="33"/>
      <c r="D28" s="33"/>
      <c r="E28" s="41"/>
    </row>
    <row r="29" spans="1:5" s="18" customFormat="1" x14ac:dyDescent="0.25">
      <c r="A29" s="5"/>
      <c r="B29" s="66"/>
      <c r="C29" s="33"/>
      <c r="D29" s="33"/>
      <c r="E29" s="41"/>
    </row>
    <row r="30" spans="1:5" s="18" customFormat="1" x14ac:dyDescent="0.25">
      <c r="A30" s="5"/>
      <c r="B30" s="66"/>
      <c r="C30" s="33"/>
      <c r="D30" s="33"/>
      <c r="E30" s="41"/>
    </row>
    <row r="31" spans="1:5" s="18" customFormat="1" ht="15.75" x14ac:dyDescent="0.25">
      <c r="A31" s="5"/>
      <c r="B31" s="66"/>
      <c r="C31" s="33"/>
      <c r="D31" s="33"/>
      <c r="E31" s="43"/>
    </row>
    <row r="32" spans="1:5" s="18" customFormat="1" x14ac:dyDescent="0.25">
      <c r="A32" s="5"/>
      <c r="B32" s="66"/>
      <c r="C32" s="33"/>
      <c r="D32" s="33"/>
      <c r="E32" s="41"/>
    </row>
    <row r="33" spans="1:5" s="18" customFormat="1" x14ac:dyDescent="0.25">
      <c r="A33" s="5"/>
      <c r="B33" s="66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5830594.4099999992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2026-05-07T11:57:16Z</dcterms:modified>
</cp:coreProperties>
</file>