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77" i="2" l="1"/>
  <c r="E65" i="2" l="1"/>
  <c r="E60" i="2" l="1"/>
  <c r="E8" i="2" l="1"/>
  <c r="E55" i="2" s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<sst xmlns="http://schemas.openxmlformats.org/spreadsheetml/2006/main" count="122" uniqueCount="112">
  <si>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</si>
  <si>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</si>
  <si>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</si>
  <si>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</si>
  <si>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</si>
  <si>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</si>
  <si>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</si>
  <si>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</si>
  <si>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</si>
  <si>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</si>
  <si>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</si>
  <si>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</si>
  <si>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</si>
  <si>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</si>
  <si>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</si>
  <si>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</si>
  <si>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</si>
  <si>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</si>
  <si>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</si>
  <si>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</si>
  <si>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</si>
  <si>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</si>
  <si>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</si>
  <si>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</si>
  <si>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</si>
  <si>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</si>
  <si>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</si>
  <si>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</si>
  <si>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</si>
  <si>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</si>
  <si>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</si>
  <si>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</si>
  <si>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</si>
  <si>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</si>
  <si>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</si>
  <si>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</si>
  <si>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</si>
  <si>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</si>
  <si>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</si>
  <si>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</si>
  <si>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</si>
  <si>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</si>
  <si>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</si>
  <si>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</si>
  <si>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</si>
  <si>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</si>
  <si>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</si>
  <si>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</si>
  <si>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</si>
  <si>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</si>
  <si>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</si>
  <si>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</si>
  <si>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</si>
  <si>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</si>
  <si>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03.04.2026.</t>
  </si>
  <si>
    <t>02.04.2026.</t>
  </si>
  <si>
    <t xml:space="preserve">KISEONIK </t>
  </si>
  <si>
    <t xml:space="preserve">MESSER TEHNOGAS </t>
  </si>
  <si>
    <t>PARCOMP COMPUTERS</t>
  </si>
  <si>
    <t>L I B E R O</t>
  </si>
  <si>
    <t>SRBIJAGAS JP - GREJANJE</t>
  </si>
  <si>
    <t>GRAFOLIST</t>
  </si>
  <si>
    <t>AB SOFT</t>
  </si>
  <si>
    <t>METRECO D.O.O.</t>
  </si>
  <si>
    <t>MESSER TEHNOGAS AD BEOGRAD</t>
  </si>
  <si>
    <t>LES -DEL ,BEZBEDNOST I ZAŠTITA NA R</t>
  </si>
  <si>
    <t>TELEKOM SRBIJA AD TELEFON</t>
  </si>
  <si>
    <t>HELIANT</t>
  </si>
  <si>
    <t>NUKLEARNI OBJEKTI SRBIJE JP</t>
  </si>
  <si>
    <t>SINOFARM DOO</t>
  </si>
  <si>
    <t>FOX TKR</t>
  </si>
  <si>
    <t>JP "EPS BEOGRAD"</t>
  </si>
  <si>
    <t>MOREL DOO</t>
  </si>
  <si>
    <t>BRISTOL GROUP NEBOJŠA KOSTIĆ (NEŠA</t>
  </si>
  <si>
    <t>MEDIPRO MPM</t>
  </si>
  <si>
    <t>M E D I S A L  DOO</t>
  </si>
  <si>
    <t>MAGENTA DM PLUS DOO</t>
  </si>
  <si>
    <t>CORAL COMPUTERS DOO BEOGRAD</t>
  </si>
  <si>
    <t>MEDIKA - PROJEKT</t>
  </si>
  <si>
    <t>PAPIR KOMERC</t>
  </si>
  <si>
    <t>NIPS</t>
  </si>
  <si>
    <t>EXTREME</t>
  </si>
  <si>
    <t>PROFESIONAL MEDIC DOO</t>
  </si>
  <si>
    <t>SLOVO A.D. (SLOVOLIVNICA)</t>
  </si>
  <si>
    <t>VULETIC METAL</t>
  </si>
  <si>
    <t>MIHAJLOVIĆ BENZINSKE STANICE DOO</t>
  </si>
  <si>
    <t>QMS DOO BEOGRAD</t>
  </si>
  <si>
    <t>ELEKTRO MEDICA</t>
  </si>
  <si>
    <t>L A B T E H</t>
  </si>
  <si>
    <t>ZAVOD ZA JAVNO ZDRAVLJA POMORAVLJE</t>
  </si>
  <si>
    <t>EFIKS - AUTO CENTAR</t>
  </si>
  <si>
    <t>C R N I C A  JKP</t>
  </si>
  <si>
    <t>POŠTA SRBIJE JP</t>
  </si>
  <si>
    <t>TERMO PLUS</t>
  </si>
  <si>
    <t>PAPIRDOL DOO</t>
  </si>
  <si>
    <t>ALPHA IMAGING DOO</t>
  </si>
  <si>
    <t>I  B  R  E  A   DOO</t>
  </si>
  <si>
    <t>BRKA SZR</t>
  </si>
  <si>
    <t>DOM ZDRAVLJA KRUŠEVAC</t>
  </si>
  <si>
    <t>MEDICINSKI FAKULTET BEOGRAD</t>
  </si>
  <si>
    <t>BOEHRINGER INGELHEIM</t>
  </si>
  <si>
    <t>FARMA LOGIST D.O.O.</t>
  </si>
  <si>
    <t>PHOENIX PHARMA</t>
  </si>
  <si>
    <t>PALANKA PROMET DOO</t>
  </si>
  <si>
    <t>DON DON DOO</t>
  </si>
  <si>
    <t>SRBOKOKA PROMET JAGODINA</t>
  </si>
  <si>
    <t>ISHRANA</t>
  </si>
  <si>
    <t>NARCISSUS D.O.O.</t>
  </si>
  <si>
    <t>UGRADNI U HIRURGIJI</t>
  </si>
  <si>
    <t>O84</t>
  </si>
  <si>
    <t>O87</t>
  </si>
  <si>
    <t>LEK VAN LISTE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</si>
</sst>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left"/>
    </xf>
    <xf numFmtId="4" fontId="0" fillId="0" borderId="6" xfId="0" applyNumberFormat="1" applyBorder="1" applyAlignment="1">
      <alignment horizontal="righ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P30" sqref="P3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6" t="s">
        <v>3</v>
      </c>
      <c r="B7" s="57"/>
      <c r="C7" s="58"/>
      <c r="D7" s="10" t="s">
        <v>54</v>
      </c>
      <c r="E7" s="9">
        <f>+E15</f>
        <v>1195181.2200000007</v>
      </c>
      <c r="F7" s="6"/>
      <c r="G7" s="6"/>
    </row>
    <row r="8" spans="1:9" x14ac:dyDescent="0.25">
      <c r="A8" s="25"/>
      <c r="B8" s="5" t="s">
        <v>2</v>
      </c>
      <c r="C8" s="5"/>
      <c r="D8" s="10" t="s">
        <v>55</v>
      </c>
      <c r="E8" s="19">
        <v>806540.03</v>
      </c>
      <c r="H8" s="6"/>
    </row>
    <row r="9" spans="1:9" x14ac:dyDescent="0.25">
      <c r="A9" s="2">
        <v>2</v>
      </c>
      <c r="B9" s="47" t="s">
        <v>4</v>
      </c>
      <c r="C9" s="48"/>
      <c r="D9" s="49"/>
      <c r="E9" s="8"/>
      <c r="F9"/>
      <c r="G9"/>
    </row>
    <row r="10" spans="1:9" x14ac:dyDescent="0.25">
      <c r="A10" s="2">
        <v>3</v>
      </c>
      <c r="B10" s="47" t="s">
        <v>37</v>
      </c>
      <c r="C10" s="48"/>
      <c r="D10" s="49"/>
      <c r="E10" s="7">
        <v>12441591.48</v>
      </c>
      <c r="F10" s="16"/>
      <c r="G10" s="16"/>
      <c r="H10" s="6"/>
    </row>
    <row r="11" spans="1:9" x14ac:dyDescent="0.25">
      <c r="A11" s="2">
        <v>4</v>
      </c>
      <c r="B11" s="47" t="s">
        <v>5</v>
      </c>
      <c r="C11" s="48"/>
      <c r="D11" s="49"/>
      <c r="E11" s="8">
        <v>5000</v>
      </c>
      <c r="F11" s="16"/>
      <c r="G11"/>
      <c r="H11" s="6"/>
    </row>
    <row r="12" spans="1:9" ht="16.5" customHeight="1" x14ac:dyDescent="0.25">
      <c r="A12" s="2">
        <v>5</v>
      </c>
      <c r="B12" s="47" t="s">
        <v>6</v>
      </c>
      <c r="C12" s="48"/>
      <c r="D12" s="49"/>
      <c r="E12" s="7"/>
      <c r="F12" s="16"/>
      <c r="G12" s="16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/>
    </row>
    <row r="14" spans="1:9" x14ac:dyDescent="0.25">
      <c r="A14" s="26">
        <v>7</v>
      </c>
      <c r="B14" s="53" t="s">
        <v>25</v>
      </c>
      <c r="C14" s="54"/>
      <c r="D14" s="55"/>
      <c r="E14" s="7">
        <f>+E52</f>
        <v>12057950.289999999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1195181.2200000007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7" t="s">
        <v>10</v>
      </c>
      <c r="C19" s="48"/>
      <c r="D19" s="49"/>
      <c r="E19" s="31"/>
      <c r="F19"/>
      <c r="G19"/>
    </row>
    <row r="20" spans="1:9" x14ac:dyDescent="0.25">
      <c r="A20" s="2">
        <v>2</v>
      </c>
      <c r="B20" s="47" t="s">
        <v>11</v>
      </c>
      <c r="C20" s="48"/>
      <c r="D20" s="49"/>
      <c r="E20" s="31"/>
      <c r="F20"/>
      <c r="G20"/>
    </row>
    <row r="21" spans="1:9" x14ac:dyDescent="0.25">
      <c r="A21" s="2">
        <v>3</v>
      </c>
      <c r="B21" s="47" t="s">
        <v>12</v>
      </c>
      <c r="C21" s="48"/>
      <c r="D21" s="49"/>
      <c r="E21" s="31"/>
      <c r="F21" s="16"/>
      <c r="G21"/>
    </row>
    <row r="22" spans="1:9" x14ac:dyDescent="0.25">
      <c r="A22" s="2">
        <v>4</v>
      </c>
      <c r="B22" s="47" t="s">
        <v>13</v>
      </c>
      <c r="C22" s="48"/>
      <c r="D22" s="48"/>
      <c r="E22" s="31"/>
      <c r="F22" s="16"/>
      <c r="G22"/>
      <c r="H22"/>
    </row>
    <row r="23" spans="1:9" x14ac:dyDescent="0.25">
      <c r="A23" s="2">
        <v>5</v>
      </c>
      <c r="B23" s="47" t="s">
        <v>14</v>
      </c>
      <c r="C23" s="48"/>
      <c r="D23" s="48"/>
      <c r="E23" s="66"/>
      <c r="F23"/>
      <c r="G23"/>
      <c r="H23"/>
    </row>
    <row r="24" spans="1:9" x14ac:dyDescent="0.25">
      <c r="A24" s="2">
        <v>6</v>
      </c>
      <c r="B24" s="47" t="s">
        <v>35</v>
      </c>
      <c r="C24" s="48"/>
      <c r="D24" s="48"/>
      <c r="E24" s="66"/>
      <c r="F24" s="18"/>
      <c r="G24" s="18"/>
      <c r="H24" s="18"/>
    </row>
    <row r="25" spans="1:9" x14ac:dyDescent="0.25">
      <c r="A25" s="2">
        <v>7</v>
      </c>
      <c r="B25" s="47" t="s">
        <v>15</v>
      </c>
      <c r="C25" s="48"/>
      <c r="D25" s="48"/>
      <c r="E25" s="67">
        <v>2077131.27</v>
      </c>
      <c r="F25"/>
      <c r="G25" s="16"/>
      <c r="H25"/>
    </row>
    <row r="26" spans="1:9" x14ac:dyDescent="0.25">
      <c r="A26" s="2">
        <v>8</v>
      </c>
      <c r="B26" s="47" t="s">
        <v>16</v>
      </c>
      <c r="C26" s="48"/>
      <c r="D26" s="48"/>
      <c r="E26" s="66">
        <v>6352630.9500000002</v>
      </c>
      <c r="F26" s="16"/>
      <c r="G26" s="6"/>
      <c r="H26"/>
      <c r="I26" s="6"/>
    </row>
    <row r="27" spans="1:9" x14ac:dyDescent="0.25">
      <c r="A27" s="2">
        <v>9</v>
      </c>
      <c r="B27" s="47" t="s">
        <v>17</v>
      </c>
      <c r="C27" s="48"/>
      <c r="D27" s="48"/>
      <c r="E27" s="66"/>
      <c r="F27"/>
      <c r="H27"/>
    </row>
    <row r="28" spans="1:9" x14ac:dyDescent="0.25">
      <c r="A28" s="2">
        <v>10</v>
      </c>
      <c r="B28" s="47" t="s">
        <v>18</v>
      </c>
      <c r="C28" s="48"/>
      <c r="D28" s="49"/>
      <c r="E28" s="66"/>
      <c r="F28"/>
    </row>
    <row r="29" spans="1:9" x14ac:dyDescent="0.25">
      <c r="A29" s="2">
        <v>11</v>
      </c>
      <c r="B29" s="47" t="s">
        <v>19</v>
      </c>
      <c r="C29" s="48"/>
      <c r="D29" s="49"/>
      <c r="E29" s="66"/>
      <c r="F29"/>
      <c r="H29" s="6"/>
    </row>
    <row r="30" spans="1:9" x14ac:dyDescent="0.25">
      <c r="A30" s="2">
        <v>12</v>
      </c>
      <c r="B30" s="47" t="s">
        <v>20</v>
      </c>
      <c r="C30" s="48"/>
      <c r="D30" s="48"/>
      <c r="E30" s="67"/>
      <c r="F30"/>
    </row>
    <row r="31" spans="1:9" x14ac:dyDescent="0.25">
      <c r="A31" s="2">
        <v>13</v>
      </c>
      <c r="B31" s="47" t="s">
        <v>41</v>
      </c>
      <c r="C31" s="48"/>
      <c r="D31" s="48"/>
      <c r="E31" s="67"/>
      <c r="F31" s="18"/>
    </row>
    <row r="32" spans="1:9" x14ac:dyDescent="0.25">
      <c r="A32" s="2">
        <v>14</v>
      </c>
      <c r="B32" s="47" t="s">
        <v>53</v>
      </c>
      <c r="C32" s="48"/>
      <c r="D32" s="48"/>
      <c r="E32" s="67"/>
      <c r="F32" s="18"/>
    </row>
    <row r="33" spans="1:7" x14ac:dyDescent="0.25">
      <c r="A33" s="2">
        <v>15</v>
      </c>
      <c r="B33" s="47" t="s">
        <v>46</v>
      </c>
      <c r="C33" s="48"/>
      <c r="D33" s="49"/>
      <c r="E33" s="67">
        <v>2015496.86</v>
      </c>
      <c r="F33" s="18"/>
    </row>
    <row r="34" spans="1:7" x14ac:dyDescent="0.25">
      <c r="A34" s="2">
        <v>16</v>
      </c>
      <c r="B34" s="47" t="s">
        <v>21</v>
      </c>
      <c r="C34" s="48"/>
      <c r="D34" s="48"/>
      <c r="E34" s="67">
        <v>1561827.21</v>
      </c>
      <c r="F34"/>
    </row>
    <row r="35" spans="1:7" x14ac:dyDescent="0.25">
      <c r="A35" s="2">
        <v>17</v>
      </c>
      <c r="B35" s="47" t="s">
        <v>22</v>
      </c>
      <c r="C35" s="48"/>
      <c r="D35" s="48"/>
      <c r="E35" s="67">
        <v>50864</v>
      </c>
      <c r="F35"/>
    </row>
    <row r="36" spans="1:7" x14ac:dyDescent="0.25">
      <c r="A36" s="2">
        <v>18</v>
      </c>
      <c r="B36" s="47" t="s">
        <v>47</v>
      </c>
      <c r="C36" s="48"/>
      <c r="D36" s="48"/>
      <c r="E36" s="67"/>
      <c r="F36"/>
      <c r="G36"/>
    </row>
    <row r="37" spans="1:7" x14ac:dyDescent="0.25">
      <c r="A37" s="2">
        <v>19</v>
      </c>
      <c r="B37" s="47" t="s">
        <v>23</v>
      </c>
      <c r="C37" s="48"/>
      <c r="D37" s="48"/>
      <c r="E37" s="31"/>
      <c r="F37"/>
      <c r="G37"/>
    </row>
    <row r="38" spans="1:7" x14ac:dyDescent="0.25">
      <c r="A38" s="2">
        <v>20</v>
      </c>
      <c r="B38" s="47" t="s">
        <v>39</v>
      </c>
      <c r="C38" s="48"/>
      <c r="D38" s="48"/>
      <c r="E38" s="31"/>
      <c r="F38" s="18"/>
      <c r="G38" s="18"/>
    </row>
    <row r="39" spans="1:7" x14ac:dyDescent="0.25">
      <c r="A39" s="2">
        <v>21</v>
      </c>
      <c r="B39" s="47" t="s">
        <v>49</v>
      </c>
      <c r="C39" s="48"/>
      <c r="D39" s="49"/>
      <c r="E39" s="31"/>
      <c r="F39" s="12"/>
      <c r="G39" s="12"/>
    </row>
    <row r="40" spans="1:7" ht="15" customHeight="1" x14ac:dyDescent="0.25">
      <c r="A40" s="2">
        <v>22</v>
      </c>
      <c r="B40" s="47" t="s">
        <v>34</v>
      </c>
      <c r="C40" s="48"/>
      <c r="D40" s="49"/>
      <c r="E40" s="31"/>
      <c r="F40" s="12"/>
      <c r="G40" s="12"/>
    </row>
    <row r="41" spans="1:7" x14ac:dyDescent="0.25">
      <c r="A41" s="2">
        <v>23</v>
      </c>
      <c r="B41" s="47" t="s">
        <v>35</v>
      </c>
      <c r="C41" s="48"/>
      <c r="D41" s="49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3" t="s">
        <v>38</v>
      </c>
      <c r="C44" s="54"/>
      <c r="D44" s="55"/>
      <c r="E44" s="32"/>
      <c r="F44"/>
    </row>
    <row r="45" spans="1:7" x14ac:dyDescent="0.25">
      <c r="A45" s="2">
        <v>27</v>
      </c>
      <c r="B45" s="47" t="s">
        <v>43</v>
      </c>
      <c r="C45" s="48"/>
      <c r="D45" s="48"/>
      <c r="E45" s="32"/>
      <c r="F45" s="18"/>
    </row>
    <row r="46" spans="1:7" x14ac:dyDescent="0.25">
      <c r="A46" s="2">
        <v>28</v>
      </c>
      <c r="B46" s="47" t="s">
        <v>40</v>
      </c>
      <c r="C46" s="48"/>
      <c r="D46" s="48"/>
      <c r="E46" s="32"/>
      <c r="F46" s="18"/>
    </row>
    <row r="47" spans="1:7" x14ac:dyDescent="0.25">
      <c r="A47" s="2">
        <v>29</v>
      </c>
      <c r="B47" s="46" t="s">
        <v>36</v>
      </c>
      <c r="C47" s="46"/>
      <c r="D47" s="46"/>
      <c r="E47" s="19"/>
      <c r="F47"/>
      <c r="G47"/>
    </row>
    <row r="48" spans="1:7" x14ac:dyDescent="0.25">
      <c r="A48" s="2">
        <v>30</v>
      </c>
      <c r="B48" s="46" t="s">
        <v>48</v>
      </c>
      <c r="C48" s="46"/>
      <c r="D48" s="46"/>
      <c r="E48" s="19"/>
      <c r="F48" s="18"/>
      <c r="G48" s="18"/>
    </row>
    <row r="49" spans="1:7" x14ac:dyDescent="0.25">
      <c r="A49" s="2">
        <v>31</v>
      </c>
      <c r="B49" s="46" t="s">
        <v>45</v>
      </c>
      <c r="C49" s="46"/>
      <c r="D49" s="46"/>
      <c r="E49" s="19"/>
      <c r="F49" s="18"/>
      <c r="G49" s="18"/>
    </row>
    <row r="50" spans="1:7" x14ac:dyDescent="0.25">
      <c r="A50" s="2">
        <v>32</v>
      </c>
      <c r="B50" s="46" t="s">
        <v>44</v>
      </c>
      <c r="C50" s="46"/>
      <c r="D50" s="46"/>
      <c r="E50" s="19"/>
      <c r="F50" s="18"/>
      <c r="G50" s="18"/>
    </row>
    <row r="51" spans="1:7" x14ac:dyDescent="0.25">
      <c r="A51" s="2">
        <v>33</v>
      </c>
      <c r="B51" s="47" t="s">
        <v>42</v>
      </c>
      <c r="C51" s="48"/>
      <c r="D51" s="49"/>
      <c r="E51" s="19"/>
      <c r="F51" s="18"/>
      <c r="G51" s="18"/>
    </row>
    <row r="52" spans="1:7" x14ac:dyDescent="0.25">
      <c r="A52" s="50" t="s">
        <v>24</v>
      </c>
      <c r="B52" s="51"/>
      <c r="C52" s="51"/>
      <c r="D52" s="52"/>
      <c r="E52" s="9">
        <f>SUM(E19:E51)</f>
        <v>12057950.289999999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zoomScaleNormal="100" workbookViewId="0">
      <selection activeCell="K72" sqref="K7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5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4" t="s">
        <v>52</v>
      </c>
      <c r="E8" s="45">
        <f>6+6+255.56+320.79</f>
        <v>588.35</v>
      </c>
    </row>
    <row r="9" spans="1:5" s="18" customFormat="1" x14ac:dyDescent="0.25">
      <c r="A9" s="21"/>
      <c r="B9" s="21"/>
      <c r="C9" s="21"/>
      <c r="D9" s="64" t="s">
        <v>89</v>
      </c>
      <c r="E9" s="65">
        <v>3100</v>
      </c>
    </row>
    <row r="10" spans="1:5" s="18" customFormat="1" x14ac:dyDescent="0.25">
      <c r="A10" s="21"/>
      <c r="B10" s="21"/>
      <c r="C10" s="21"/>
      <c r="D10" s="64" t="s">
        <v>90</v>
      </c>
      <c r="E10" s="65">
        <v>18000</v>
      </c>
    </row>
    <row r="11" spans="1:5" s="18" customFormat="1" x14ac:dyDescent="0.25">
      <c r="A11" s="21"/>
      <c r="B11" s="41"/>
      <c r="C11" s="33"/>
      <c r="D11" s="64" t="s">
        <v>91</v>
      </c>
      <c r="E11" s="65">
        <v>357173.62</v>
      </c>
    </row>
    <row r="12" spans="1:5" s="18" customFormat="1" x14ac:dyDescent="0.25">
      <c r="A12" s="33"/>
      <c r="B12" s="41"/>
      <c r="C12" s="33"/>
      <c r="D12" s="64" t="s">
        <v>92</v>
      </c>
      <c r="E12" s="65">
        <v>55287</v>
      </c>
    </row>
    <row r="13" spans="1:5" s="18" customFormat="1" x14ac:dyDescent="0.25">
      <c r="A13" s="33"/>
      <c r="B13" s="41"/>
      <c r="C13" s="33"/>
      <c r="D13" s="62" t="s">
        <v>93</v>
      </c>
      <c r="E13" s="63">
        <v>45056.52</v>
      </c>
    </row>
    <row r="14" spans="1:5" s="18" customFormat="1" x14ac:dyDescent="0.25">
      <c r="A14" s="33"/>
      <c r="B14" s="41"/>
      <c r="C14" s="33"/>
      <c r="D14" s="64" t="s">
        <v>94</v>
      </c>
      <c r="E14" s="65">
        <v>86412</v>
      </c>
    </row>
    <row r="15" spans="1:5" x14ac:dyDescent="0.25">
      <c r="A15" s="5"/>
      <c r="B15" s="41"/>
      <c r="C15" s="33"/>
      <c r="D15" s="64" t="s">
        <v>95</v>
      </c>
      <c r="E15" s="65">
        <v>111780</v>
      </c>
    </row>
    <row r="16" spans="1:5" s="37" customFormat="1" ht="15.75" x14ac:dyDescent="0.25">
      <c r="A16" s="39"/>
      <c r="B16" s="41"/>
      <c r="C16" s="40"/>
      <c r="D16" s="64" t="s">
        <v>96</v>
      </c>
      <c r="E16" s="65">
        <v>70895.47</v>
      </c>
    </row>
    <row r="17" spans="1:5" s="18" customFormat="1" x14ac:dyDescent="0.25">
      <c r="A17" s="33"/>
      <c r="B17" s="41"/>
      <c r="C17" s="33"/>
      <c r="D17" s="64" t="s">
        <v>97</v>
      </c>
      <c r="E17" s="65">
        <v>19000</v>
      </c>
    </row>
    <row r="18" spans="1:5" s="18" customFormat="1" x14ac:dyDescent="0.25">
      <c r="A18" s="33"/>
      <c r="B18" s="41"/>
      <c r="C18" s="33"/>
      <c r="D18" s="62" t="s">
        <v>58</v>
      </c>
      <c r="E18" s="63">
        <v>204150</v>
      </c>
    </row>
    <row r="19" spans="1:5" s="18" customFormat="1" x14ac:dyDescent="0.25">
      <c r="A19" s="33"/>
      <c r="B19" s="41"/>
      <c r="C19" s="33"/>
      <c r="D19" s="64" t="s">
        <v>59</v>
      </c>
      <c r="E19" s="65">
        <v>419136</v>
      </c>
    </row>
    <row r="20" spans="1:5" s="18" customFormat="1" x14ac:dyDescent="0.25">
      <c r="A20" s="33"/>
      <c r="B20" s="41"/>
      <c r="C20" s="33"/>
      <c r="D20" s="64" t="s">
        <v>60</v>
      </c>
      <c r="E20" s="65">
        <v>7021.36</v>
      </c>
    </row>
    <row r="21" spans="1:5" x14ac:dyDescent="0.25">
      <c r="A21" s="5"/>
      <c r="B21" s="41"/>
      <c r="C21" s="33"/>
      <c r="D21" s="64" t="s">
        <v>61</v>
      </c>
      <c r="E21" s="65">
        <v>158344</v>
      </c>
    </row>
    <row r="22" spans="1:5" x14ac:dyDescent="0.25">
      <c r="A22" s="5"/>
      <c r="B22" s="41"/>
      <c r="C22" s="33"/>
      <c r="D22" s="64" t="s">
        <v>62</v>
      </c>
      <c r="E22" s="65">
        <v>87816</v>
      </c>
    </row>
    <row r="23" spans="1:5" x14ac:dyDescent="0.25">
      <c r="A23" s="5"/>
      <c r="B23" s="41"/>
      <c r="C23" s="33"/>
      <c r="D23" s="62" t="s">
        <v>63</v>
      </c>
      <c r="E23" s="63">
        <v>117240</v>
      </c>
    </row>
    <row r="24" spans="1:5" s="18" customFormat="1" x14ac:dyDescent="0.25">
      <c r="A24" s="5"/>
      <c r="B24" s="41"/>
      <c r="C24" s="33"/>
      <c r="D24" s="64" t="s">
        <v>64</v>
      </c>
      <c r="E24" s="65">
        <v>106056.27</v>
      </c>
    </row>
    <row r="25" spans="1:5" x14ac:dyDescent="0.25">
      <c r="A25" s="5"/>
      <c r="B25" s="41"/>
      <c r="C25" s="33"/>
      <c r="D25" s="64" t="s">
        <v>65</v>
      </c>
      <c r="E25" s="65">
        <v>60000</v>
      </c>
    </row>
    <row r="26" spans="1:5" x14ac:dyDescent="0.25">
      <c r="A26" s="5"/>
      <c r="B26" s="41"/>
      <c r="C26" s="33"/>
      <c r="D26" s="64" t="s">
        <v>66</v>
      </c>
      <c r="E26" s="65">
        <v>265439.93</v>
      </c>
    </row>
    <row r="27" spans="1:5" x14ac:dyDescent="0.25">
      <c r="A27" s="5"/>
      <c r="B27" s="41"/>
      <c r="C27" s="33"/>
      <c r="D27" s="64" t="s">
        <v>67</v>
      </c>
      <c r="E27" s="65">
        <v>648000</v>
      </c>
    </row>
    <row r="28" spans="1:5" x14ac:dyDescent="0.25">
      <c r="A28" s="5"/>
      <c r="B28" s="41"/>
      <c r="C28" s="33"/>
      <c r="D28" s="62" t="s">
        <v>68</v>
      </c>
      <c r="E28" s="63">
        <v>18000</v>
      </c>
    </row>
    <row r="29" spans="1:5" x14ac:dyDescent="0.25">
      <c r="A29" s="5"/>
      <c r="B29" s="41"/>
      <c r="C29" s="33"/>
      <c r="D29" s="64" t="s">
        <v>69</v>
      </c>
      <c r="E29" s="65">
        <v>10512</v>
      </c>
    </row>
    <row r="30" spans="1:5" x14ac:dyDescent="0.25">
      <c r="A30" s="5"/>
      <c r="B30" s="41"/>
      <c r="C30" s="33"/>
      <c r="D30" s="64" t="s">
        <v>70</v>
      </c>
      <c r="E30" s="65">
        <v>172170.82</v>
      </c>
    </row>
    <row r="31" spans="1:5" x14ac:dyDescent="0.25">
      <c r="A31" s="5"/>
      <c r="B31" s="41"/>
      <c r="C31" s="33"/>
      <c r="D31" s="64" t="s">
        <v>71</v>
      </c>
      <c r="E31" s="65">
        <v>36714.15</v>
      </c>
    </row>
    <row r="32" spans="1:5" x14ac:dyDescent="0.25">
      <c r="A32" s="5"/>
      <c r="B32" s="41"/>
      <c r="C32" s="33"/>
      <c r="D32" s="64" t="s">
        <v>72</v>
      </c>
      <c r="E32" s="65">
        <v>73164</v>
      </c>
    </row>
    <row r="33" spans="1:5" x14ac:dyDescent="0.25">
      <c r="A33" s="5"/>
      <c r="B33" s="41"/>
      <c r="C33" s="33"/>
      <c r="D33" s="62" t="s">
        <v>73</v>
      </c>
      <c r="E33" s="63">
        <v>102680</v>
      </c>
    </row>
    <row r="34" spans="1:5" s="18" customFormat="1" x14ac:dyDescent="0.25">
      <c r="A34" s="5"/>
      <c r="B34" s="41"/>
      <c r="C34" s="33"/>
      <c r="D34" s="64" t="s">
        <v>74</v>
      </c>
      <c r="E34" s="65">
        <v>126360</v>
      </c>
    </row>
    <row r="35" spans="1:5" x14ac:dyDescent="0.25">
      <c r="A35" s="5"/>
      <c r="B35" s="41"/>
      <c r="C35" s="33"/>
      <c r="D35" s="64" t="s">
        <v>75</v>
      </c>
      <c r="E35" s="65">
        <v>62076</v>
      </c>
    </row>
    <row r="36" spans="1:5" x14ac:dyDescent="0.25">
      <c r="A36" s="5"/>
      <c r="B36" s="41"/>
      <c r="C36" s="33"/>
      <c r="D36" s="64" t="s">
        <v>76</v>
      </c>
      <c r="E36" s="65">
        <v>100020</v>
      </c>
    </row>
    <row r="37" spans="1:5" ht="17.25" customHeight="1" x14ac:dyDescent="0.25">
      <c r="A37" s="5"/>
      <c r="B37" s="41"/>
      <c r="C37" s="33"/>
      <c r="D37" s="64" t="s">
        <v>77</v>
      </c>
      <c r="E37" s="65">
        <v>94500</v>
      </c>
    </row>
    <row r="38" spans="1:5" x14ac:dyDescent="0.25">
      <c r="A38" s="5"/>
      <c r="B38" s="41"/>
      <c r="C38" s="33"/>
      <c r="D38" s="62" t="s">
        <v>78</v>
      </c>
      <c r="E38" s="63">
        <v>232440</v>
      </c>
    </row>
    <row r="39" spans="1:5" x14ac:dyDescent="0.25">
      <c r="A39" s="5"/>
      <c r="B39" s="41"/>
      <c r="C39" s="33"/>
      <c r="D39" s="64" t="s">
        <v>79</v>
      </c>
      <c r="E39" s="65">
        <v>12480</v>
      </c>
    </row>
    <row r="40" spans="1:5" x14ac:dyDescent="0.25">
      <c r="A40" s="5"/>
      <c r="B40" s="41"/>
      <c r="C40" s="33"/>
      <c r="D40" s="64" t="s">
        <v>80</v>
      </c>
      <c r="E40" s="65">
        <v>29915.34</v>
      </c>
    </row>
    <row r="41" spans="1:5" x14ac:dyDescent="0.25">
      <c r="A41" s="5"/>
      <c r="B41" s="41"/>
      <c r="C41" s="33"/>
      <c r="D41" s="64" t="s">
        <v>81</v>
      </c>
      <c r="E41" s="65">
        <v>37152</v>
      </c>
    </row>
    <row r="42" spans="1:5" x14ac:dyDescent="0.25">
      <c r="A42" s="5"/>
      <c r="B42" s="41"/>
      <c r="C42" s="33"/>
      <c r="D42" s="64" t="s">
        <v>82</v>
      </c>
      <c r="E42" s="65">
        <v>393995.33</v>
      </c>
    </row>
    <row r="43" spans="1:5" x14ac:dyDescent="0.25">
      <c r="A43" s="5"/>
      <c r="B43" s="41"/>
      <c r="C43" s="33"/>
      <c r="D43" s="62" t="s">
        <v>83</v>
      </c>
      <c r="E43" s="63">
        <v>1860</v>
      </c>
    </row>
    <row r="44" spans="1:5" x14ac:dyDescent="0.25">
      <c r="A44" s="5"/>
      <c r="B44" s="41"/>
      <c r="C44" s="33"/>
      <c r="D44" s="64" t="s">
        <v>84</v>
      </c>
      <c r="E44" s="65">
        <v>46700.02</v>
      </c>
    </row>
    <row r="45" spans="1:5" x14ac:dyDescent="0.25">
      <c r="A45" s="5"/>
      <c r="B45" s="41"/>
      <c r="C45" s="33"/>
      <c r="D45" s="64" t="s">
        <v>85</v>
      </c>
      <c r="E45" s="65">
        <v>2400</v>
      </c>
    </row>
    <row r="46" spans="1:5" x14ac:dyDescent="0.25">
      <c r="A46" s="5"/>
      <c r="B46" s="41"/>
      <c r="C46" s="33"/>
      <c r="D46" s="64" t="s">
        <v>86</v>
      </c>
      <c r="E46" s="65">
        <v>18000</v>
      </c>
    </row>
    <row r="47" spans="1:5" x14ac:dyDescent="0.25">
      <c r="A47" s="5"/>
      <c r="B47" s="41"/>
      <c r="C47" s="33"/>
      <c r="D47" s="64" t="s">
        <v>87</v>
      </c>
      <c r="E47" s="65">
        <v>24480</v>
      </c>
    </row>
    <row r="48" spans="1:5" x14ac:dyDescent="0.25">
      <c r="A48" s="5"/>
      <c r="B48" s="41"/>
      <c r="C48" s="33"/>
      <c r="D48" s="62" t="s">
        <v>88</v>
      </c>
      <c r="E48" s="63">
        <v>37500</v>
      </c>
    </row>
    <row r="49" spans="1:5" x14ac:dyDescent="0.25">
      <c r="A49" s="5"/>
      <c r="B49" s="41"/>
      <c r="C49" s="33"/>
      <c r="D49" s="64" t="s">
        <v>91</v>
      </c>
      <c r="E49" s="65">
        <v>464574.91</v>
      </c>
    </row>
    <row r="50" spans="1:5" x14ac:dyDescent="0.25">
      <c r="A50" s="5"/>
      <c r="B50" s="41"/>
      <c r="C50" s="33"/>
      <c r="D50" s="64" t="s">
        <v>89</v>
      </c>
      <c r="E50" s="65">
        <v>34900</v>
      </c>
    </row>
    <row r="51" spans="1:5" x14ac:dyDescent="0.25">
      <c r="A51" s="5"/>
      <c r="B51" s="41"/>
      <c r="C51" s="33"/>
      <c r="D51" s="64" t="s">
        <v>92</v>
      </c>
      <c r="E51" s="65">
        <v>68364</v>
      </c>
    </row>
    <row r="52" spans="1:5" x14ac:dyDescent="0.25">
      <c r="A52" s="5"/>
      <c r="B52" s="41"/>
      <c r="C52" s="33"/>
      <c r="D52" s="64" t="s">
        <v>97</v>
      </c>
      <c r="E52" s="65">
        <v>19000</v>
      </c>
    </row>
    <row r="53" spans="1:5" s="18" customFormat="1" x14ac:dyDescent="0.25">
      <c r="A53" s="5"/>
      <c r="B53" s="41"/>
      <c r="C53" s="33"/>
      <c r="D53" s="62" t="s">
        <v>98</v>
      </c>
      <c r="E53" s="63">
        <v>24000</v>
      </c>
    </row>
    <row r="54" spans="1:5" x14ac:dyDescent="0.25">
      <c r="A54" s="5"/>
      <c r="B54" s="41"/>
      <c r="C54" s="33"/>
      <c r="D54" s="64" t="s">
        <v>99</v>
      </c>
      <c r="E54" s="65">
        <v>150000</v>
      </c>
    </row>
    <row r="55" spans="1:5" ht="17.25" customHeight="1" x14ac:dyDescent="0.25">
      <c r="A55" s="5"/>
      <c r="B55" s="41"/>
      <c r="C55" s="33"/>
      <c r="D55" s="38"/>
      <c r="E55" s="68">
        <f>SUM(E8:E54)</f>
        <v>5234455.0899999989</v>
      </c>
    </row>
    <row r="56" spans="1:5" ht="15.75" x14ac:dyDescent="0.25">
      <c r="A56" s="5"/>
      <c r="B56" s="41">
        <v>931</v>
      </c>
      <c r="C56" s="33" t="s">
        <v>56</v>
      </c>
      <c r="D56" s="38" t="s">
        <v>57</v>
      </c>
      <c r="E56" s="68">
        <v>2015496.86</v>
      </c>
    </row>
    <row r="57" spans="1:5" x14ac:dyDescent="0.25">
      <c r="A57" s="5"/>
      <c r="B57" s="41" t="s">
        <v>110</v>
      </c>
      <c r="C57" s="33" t="s">
        <v>111</v>
      </c>
      <c r="D57" s="69" t="s">
        <v>100</v>
      </c>
      <c r="E57" s="70">
        <v>1044372.12</v>
      </c>
    </row>
    <row r="58" spans="1:5" x14ac:dyDescent="0.25">
      <c r="A58" s="5"/>
      <c r="B58" s="41"/>
      <c r="C58" s="33"/>
      <c r="D58" s="69" t="s">
        <v>101</v>
      </c>
      <c r="E58" s="70">
        <v>387067.8</v>
      </c>
    </row>
    <row r="59" spans="1:5" x14ac:dyDescent="0.25">
      <c r="A59" s="5"/>
      <c r="B59" s="41"/>
      <c r="C59" s="33"/>
      <c r="D59" s="69" t="s">
        <v>102</v>
      </c>
      <c r="E59" s="70">
        <v>130387.29</v>
      </c>
    </row>
    <row r="60" spans="1:5" ht="15.75" x14ac:dyDescent="0.25">
      <c r="A60" s="5"/>
      <c r="B60" s="41"/>
      <c r="C60" s="33"/>
      <c r="D60" s="38"/>
      <c r="E60" s="68">
        <f>SUM(E57:E59)</f>
        <v>1561827.21</v>
      </c>
    </row>
    <row r="61" spans="1:5" x14ac:dyDescent="0.25">
      <c r="A61" s="5"/>
      <c r="B61" s="41"/>
      <c r="C61" s="33" t="s">
        <v>106</v>
      </c>
      <c r="D61" s="69" t="s">
        <v>103</v>
      </c>
      <c r="E61" s="70">
        <v>912899.2</v>
      </c>
    </row>
    <row r="62" spans="1:5" x14ac:dyDescent="0.25">
      <c r="A62" s="5"/>
      <c r="B62" s="41"/>
      <c r="C62" s="33"/>
      <c r="D62" s="69" t="s">
        <v>85</v>
      </c>
      <c r="E62" s="70">
        <v>986120.84</v>
      </c>
    </row>
    <row r="63" spans="1:5" x14ac:dyDescent="0.25">
      <c r="A63" s="5"/>
      <c r="B63" s="41"/>
      <c r="C63" s="33"/>
      <c r="D63" s="69" t="s">
        <v>104</v>
      </c>
      <c r="E63" s="70">
        <v>128832.99</v>
      </c>
    </row>
    <row r="64" spans="1:5" s="18" customFormat="1" x14ac:dyDescent="0.25">
      <c r="A64" s="5"/>
      <c r="B64" s="41"/>
      <c r="C64" s="33"/>
      <c r="D64" s="69" t="s">
        <v>105</v>
      </c>
      <c r="E64" s="70">
        <v>49278.239999999998</v>
      </c>
    </row>
    <row r="65" spans="1:5" ht="15.75" x14ac:dyDescent="0.25">
      <c r="A65" s="5"/>
      <c r="B65" s="41"/>
      <c r="C65" s="33"/>
      <c r="D65" s="38"/>
      <c r="E65" s="68">
        <f>SUM(E61:E64)</f>
        <v>2077131.27</v>
      </c>
    </row>
    <row r="66" spans="1:5" ht="15.75" x14ac:dyDescent="0.25">
      <c r="A66" s="5"/>
      <c r="B66" s="41" t="s">
        <v>109</v>
      </c>
      <c r="C66" s="33" t="s">
        <v>108</v>
      </c>
      <c r="D66" s="64" t="s">
        <v>107</v>
      </c>
      <c r="E66" s="68">
        <v>50864</v>
      </c>
    </row>
    <row r="67" spans="1:5" x14ac:dyDescent="0.25">
      <c r="A67" s="5"/>
      <c r="B67" s="41"/>
      <c r="C67" s="33"/>
      <c r="D67" s="38"/>
      <c r="E67" s="43"/>
    </row>
    <row r="68" spans="1:5" x14ac:dyDescent="0.25">
      <c r="A68" s="5"/>
      <c r="B68" s="41"/>
      <c r="C68" s="33"/>
      <c r="D68" s="38"/>
      <c r="E68" s="43"/>
    </row>
    <row r="69" spans="1:5" x14ac:dyDescent="0.25">
      <c r="A69" s="5"/>
      <c r="B69" s="41"/>
      <c r="C69" s="33"/>
      <c r="D69" s="38"/>
      <c r="E69" s="43"/>
    </row>
    <row r="70" spans="1:5" x14ac:dyDescent="0.25">
      <c r="A70" s="5"/>
      <c r="B70" s="41"/>
      <c r="C70" s="33"/>
      <c r="D70" s="38"/>
      <c r="E70" s="42"/>
    </row>
    <row r="71" spans="1:5" x14ac:dyDescent="0.25">
      <c r="A71" s="5"/>
      <c r="B71" s="41"/>
      <c r="C71" s="33"/>
      <c r="D71" s="38"/>
      <c r="E71" s="42"/>
    </row>
    <row r="72" spans="1:5" x14ac:dyDescent="0.25">
      <c r="A72" s="5"/>
      <c r="B72" s="41"/>
      <c r="C72" s="33"/>
      <c r="D72" s="38"/>
      <c r="E72" s="43"/>
    </row>
    <row r="73" spans="1:5" x14ac:dyDescent="0.25">
      <c r="A73" s="5"/>
      <c r="B73" s="41"/>
      <c r="C73" s="33"/>
      <c r="D73" s="38"/>
      <c r="E73" s="42"/>
    </row>
    <row r="74" spans="1:5" x14ac:dyDescent="0.25">
      <c r="A74" s="5"/>
      <c r="B74" s="41"/>
      <c r="C74" s="33"/>
      <c r="D74" s="38"/>
      <c r="E74" s="43"/>
    </row>
    <row r="75" spans="1:5" x14ac:dyDescent="0.25">
      <c r="A75" s="5"/>
      <c r="B75" s="41"/>
      <c r="C75" s="33"/>
      <c r="D75" s="38"/>
      <c r="E75" s="42"/>
    </row>
    <row r="76" spans="1:5" s="18" customFormat="1" ht="18.75" x14ac:dyDescent="0.25">
      <c r="A76" s="5"/>
      <c r="B76" s="41"/>
      <c r="C76" s="33"/>
      <c r="D76" s="38"/>
      <c r="E76" s="44"/>
    </row>
    <row r="77" spans="1:5" ht="18.75" x14ac:dyDescent="0.25">
      <c r="A77" s="5"/>
      <c r="B77" s="33"/>
      <c r="C77" s="33"/>
      <c r="D77" s="33"/>
      <c r="E77" s="44">
        <f>+E55+E56+E60+E65+E66</f>
        <v>10939774.43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2026-04-08T10:00:07Z</dcterms:modified>
</cp:coreProperties>
</file>